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8b766e5080f865/Desktop/武勢/"/>
    </mc:Choice>
  </mc:AlternateContent>
  <xr:revisionPtr revIDLastSave="0" documentId="8_{7BDC99E5-B200-472C-8738-BAA0E90BC41E}" xr6:coauthVersionLast="47" xr6:coauthVersionMax="47" xr10:uidLastSave="{00000000-0000-0000-0000-000000000000}"/>
  <bookViews>
    <workbookView xWindow="-120" yWindow="-120" windowWidth="20730" windowHeight="11040" xr2:uid="{C04DEC79-B1E8-4637-B1B3-8A307C4DD40B}"/>
  </bookViews>
  <sheets>
    <sheet name="武士食品竣工期程表" sheetId="1" r:id="rId1"/>
  </sheets>
  <definedNames>
    <definedName name="_xlnm._FilterDatabase" localSheetId="0" hidden="1">武士食品竣工期程表!$A$1:$U$33</definedName>
    <definedName name="_xlnm.Print_Area" localSheetId="0">武士食品竣工期程表!$A$1:$U$48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A33" i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32" i="1"/>
  <c r="E10" i="1"/>
  <c r="E30" i="1"/>
  <c r="D30" i="1"/>
  <c r="C18" i="1"/>
  <c r="C44" i="1"/>
  <c r="C6" i="1"/>
  <c r="C29" i="1"/>
  <c r="C43" i="1"/>
  <c r="C42" i="1"/>
  <c r="C41" i="1"/>
  <c r="C40" i="1"/>
  <c r="C39" i="1"/>
  <c r="C38" i="1"/>
  <c r="C37" i="1"/>
  <c r="C36" i="1"/>
  <c r="C35" i="1"/>
  <c r="D10" i="1"/>
  <c r="A13" i="1"/>
  <c r="A14" i="1" s="1"/>
  <c r="A15" i="1" s="1"/>
  <c r="A16" i="1" s="1"/>
  <c r="A17" i="1" s="1"/>
  <c r="C9" i="1"/>
  <c r="E3" i="1"/>
  <c r="D3" i="1"/>
  <c r="C7" i="1"/>
  <c r="C8" i="1"/>
  <c r="C11" i="1"/>
  <c r="C12" i="1"/>
  <c r="C13" i="1"/>
  <c r="C14" i="1"/>
  <c r="C15" i="1"/>
  <c r="C16" i="1"/>
  <c r="C17" i="1"/>
  <c r="C19" i="1"/>
  <c r="C20" i="1"/>
  <c r="C21" i="1"/>
  <c r="C22" i="1"/>
  <c r="C23" i="1"/>
  <c r="C24" i="1"/>
  <c r="C25" i="1"/>
  <c r="C26" i="1"/>
  <c r="C27" i="1"/>
  <c r="C28" i="1"/>
  <c r="C31" i="1"/>
  <c r="C33" i="1"/>
  <c r="C34" i="1"/>
  <c r="C5" i="1"/>
  <c r="C4" i="1"/>
  <c r="C30" i="1" l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C10" i="1"/>
  <c r="C3" i="1"/>
</calcChain>
</file>

<file path=xl/sharedStrings.xml><?xml version="1.0" encoding="utf-8"?>
<sst xmlns="http://schemas.openxmlformats.org/spreadsheetml/2006/main" count="79" uniqueCount="79">
  <si>
    <t>備註</t>
    <phoneticPr fontId="1" type="noConversion"/>
  </si>
  <si>
    <t>1F/RF 組合式水箱/設備基座</t>
    <phoneticPr fontId="1" type="noConversion"/>
  </si>
  <si>
    <t>剩餘施工項目</t>
    <phoneticPr fontId="1" type="noConversion"/>
  </si>
  <si>
    <t>項次</t>
    <phoneticPr fontId="1" type="noConversion"/>
  </si>
  <si>
    <t>預劃天數</t>
    <phoneticPr fontId="1" type="noConversion"/>
  </si>
  <si>
    <t>註：114年5-9月部分工期因大雨季節，無法施工</t>
    <phoneticPr fontId="1" type="noConversion"/>
  </si>
  <si>
    <t xml:space="preserve">    圖例:</t>
    <phoneticPr fontId="1" type="noConversion"/>
  </si>
  <si>
    <t>RF屋突/女兒牆(01.10已完成)</t>
    <phoneticPr fontId="1" type="noConversion"/>
  </si>
  <si>
    <t>汙水區生物沉澱池圓筒槽(已進料、放樣)</t>
    <phoneticPr fontId="1" type="noConversion"/>
  </si>
  <si>
    <t xml:space="preserve">                修正日期：115.01.13</t>
    <phoneticPr fontId="1" type="noConversion"/>
  </si>
  <si>
    <t>主結構</t>
    <phoneticPr fontId="1" type="noConversion"/>
  </si>
  <si>
    <t>開始日期</t>
    <phoneticPr fontId="1" type="noConversion"/>
  </si>
  <si>
    <t>結束日期</t>
    <phoneticPr fontId="1" type="noConversion"/>
  </si>
  <si>
    <t>汙水區2F樓板(已完成)</t>
    <phoneticPr fontId="1" type="noConversion"/>
  </si>
  <si>
    <t>洗籃區結構</t>
    <phoneticPr fontId="1" type="noConversion"/>
  </si>
  <si>
    <t>二</t>
    <phoneticPr fontId="1" type="noConversion"/>
  </si>
  <si>
    <t>一</t>
    <phoneticPr fontId="1" type="noConversion"/>
  </si>
  <si>
    <t>裝修</t>
    <phoneticPr fontId="1" type="noConversion"/>
  </si>
  <si>
    <t>電梯安裝 (115/01/08進料)</t>
    <phoneticPr fontId="1" type="noConversion"/>
  </si>
  <si>
    <t>外牆批土噴漆</t>
    <phoneticPr fontId="1" type="noConversion"/>
  </si>
  <si>
    <t>外牆隔柵、欄杆</t>
    <phoneticPr fontId="1" type="noConversion"/>
  </si>
  <si>
    <t>外牆玻璃帷幕</t>
    <phoneticPr fontId="1" type="noConversion"/>
  </si>
  <si>
    <t>外牆鷹架拆除</t>
    <phoneticPr fontId="1" type="noConversion"/>
  </si>
  <si>
    <t>外牆窗框安裝含嵌縫、室內外矽利康</t>
    <phoneticPr fontId="1" type="noConversion"/>
  </si>
  <si>
    <t>外牆整平防水(南側尚未完成)</t>
    <phoneticPr fontId="1" type="noConversion"/>
  </si>
  <si>
    <t>室內輕隔間(1小時防火；矽酸鈣板+岩綿)</t>
    <phoneticPr fontId="1" type="noConversion"/>
  </si>
  <si>
    <t>室內廁所牆面泥作打底</t>
    <phoneticPr fontId="1" type="noConversion"/>
  </si>
  <si>
    <t>室內牆面批土(AB膠)、研磨、油漆</t>
    <phoneticPr fontId="1" type="noConversion"/>
  </si>
  <si>
    <t>室內天花板</t>
    <phoneticPr fontId="1" type="noConversion"/>
  </si>
  <si>
    <t>RF地坪防水(A+B棟)</t>
    <phoneticPr fontId="1" type="noConversion"/>
  </si>
  <si>
    <t>汙水區槽體防水(含FRP、彈性水泥)</t>
    <phoneticPr fontId="1" type="noConversion"/>
  </si>
  <si>
    <t>汙水區槽體牆面、地坪打底粉光</t>
    <phoneticPr fontId="1" type="noConversion"/>
  </si>
  <si>
    <t>拆架完成掛件消防檢查</t>
    <phoneticPr fontId="1" type="noConversion"/>
  </si>
  <si>
    <t>室內牆、地面磁磚(含樓梯)</t>
    <phoneticPr fontId="1" type="noConversion"/>
  </si>
  <si>
    <t>室內防火門、鋼板門、鋁門 門框安裝</t>
    <phoneticPr fontId="1" type="noConversion"/>
  </si>
  <si>
    <t>捲門安裝</t>
    <phoneticPr fontId="1" type="noConversion"/>
  </si>
  <si>
    <t>安裝完成掛件電梯協會查驗</t>
    <phoneticPr fontId="1" type="noConversion"/>
  </si>
  <si>
    <t>四</t>
    <phoneticPr fontId="1" type="noConversion"/>
  </si>
  <si>
    <t>機電(含消防、弱電、給排水)</t>
    <phoneticPr fontId="1" type="noConversion"/>
  </si>
  <si>
    <t>完成後掛件使用執照</t>
    <phoneticPr fontId="1" type="noConversion"/>
  </si>
  <si>
    <t>室內Cable tray 安裝</t>
    <phoneticPr fontId="1" type="noConversion"/>
  </si>
  <si>
    <t>室內電箱 箱體安裝</t>
    <phoneticPr fontId="1" type="noConversion"/>
  </si>
  <si>
    <t>室內衛浴設備安裝</t>
    <phoneticPr fontId="1" type="noConversion"/>
  </si>
  <si>
    <t>室內(外)燈具安裝</t>
    <phoneticPr fontId="1" type="noConversion"/>
  </si>
  <si>
    <t>台電幹線拉線</t>
    <phoneticPr fontId="1" type="noConversion"/>
  </si>
  <si>
    <t>室外排水幹管銜接</t>
    <phoneticPr fontId="1" type="noConversion"/>
  </si>
  <si>
    <t>室內落水頭安裝</t>
    <phoneticPr fontId="1" type="noConversion"/>
  </si>
  <si>
    <t>室內排水溝安裝</t>
    <phoneticPr fontId="1" type="noConversion"/>
  </si>
  <si>
    <t>室內給水吊管(白鐵)施作</t>
    <phoneticPr fontId="1" type="noConversion"/>
  </si>
  <si>
    <t>消防給水幹/支管</t>
    <phoneticPr fontId="1" type="noConversion"/>
  </si>
  <si>
    <t>消防箱、總機、電盤安裝</t>
    <phoneticPr fontId="1" type="noConversion"/>
  </si>
  <si>
    <t>消防閘門、排風管銜接安裝</t>
    <phoneticPr fontId="1" type="noConversion"/>
  </si>
  <si>
    <t>消防幫浦、發電機進場</t>
    <phoneticPr fontId="1" type="noConversion"/>
  </si>
  <si>
    <t>園藝造景(含給排水幹管銜接)</t>
    <phoneticPr fontId="1" type="noConversion"/>
  </si>
  <si>
    <t>重要節點</t>
    <phoneticPr fontId="1" type="noConversion"/>
  </si>
  <si>
    <t>預定進度</t>
    <phoneticPr fontId="1" type="noConversion"/>
  </si>
  <si>
    <t>已完成</t>
    <phoneticPr fontId="1" type="noConversion"/>
  </si>
  <si>
    <t>114/12/25~114/12/31</t>
    <phoneticPr fontId="1" type="noConversion"/>
  </si>
  <si>
    <t>樓梯扶手完成掛件無障礙協會</t>
    <phoneticPr fontId="1" type="noConversion"/>
  </si>
  <si>
    <t>115/01/01~115/1/08</t>
    <phoneticPr fontId="1" type="noConversion"/>
  </si>
  <si>
    <t>115/01/09~115/01/16</t>
    <phoneticPr fontId="1" type="noConversion"/>
  </si>
  <si>
    <t>115/01/17~115/01/24</t>
    <phoneticPr fontId="1" type="noConversion"/>
  </si>
  <si>
    <t>115/01/25~115/01/31</t>
    <phoneticPr fontId="1" type="noConversion"/>
  </si>
  <si>
    <t>115/02/01~115/02/08</t>
    <phoneticPr fontId="1" type="noConversion"/>
  </si>
  <si>
    <t>115/02/09~115/02/15</t>
    <phoneticPr fontId="1" type="noConversion"/>
  </si>
  <si>
    <t>115/02/16~115/02/22</t>
    <phoneticPr fontId="1" type="noConversion"/>
  </si>
  <si>
    <t>農
曆
春
節</t>
    <phoneticPr fontId="1" type="noConversion"/>
  </si>
  <si>
    <t>115/02/23~115/03/01</t>
    <phoneticPr fontId="1" type="noConversion"/>
  </si>
  <si>
    <t>115/03/02~115/03/08</t>
    <phoneticPr fontId="1" type="noConversion"/>
  </si>
  <si>
    <t>115/03/09~115/03/15</t>
    <phoneticPr fontId="1" type="noConversion"/>
  </si>
  <si>
    <t>115/03/16~115/03/22</t>
    <phoneticPr fontId="1" type="noConversion"/>
  </si>
  <si>
    <t>115/03/23~115/03/29</t>
    <phoneticPr fontId="1" type="noConversion"/>
  </si>
  <si>
    <t>115/03/30~115/04/05</t>
    <phoneticPr fontId="1" type="noConversion"/>
  </si>
  <si>
    <t>115/04/06~115/04/15</t>
    <phoneticPr fontId="1" type="noConversion"/>
  </si>
  <si>
    <t>樓梯結構(已完成11、未完成5)</t>
    <phoneticPr fontId="1" type="noConversion"/>
  </si>
  <si>
    <t>外牆造型(GRC)</t>
    <phoneticPr fontId="1" type="noConversion"/>
  </si>
  <si>
    <t>電箱盤體進場(1/26廠驗、1/28進場)</t>
    <phoneticPr fontId="1" type="noConversion"/>
  </si>
  <si>
    <t>進行中</t>
    <phoneticPr fontId="1" type="noConversion"/>
  </si>
  <si>
    <t>預定週進度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</si>
</sst>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yyyy&quot;年&quot;m&quot;月&quot;d&quot;日&quot;;@"/>
  </numFmts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4"/>
      <color rgb="FFC00000"/>
      <name val="新細明體"/>
      <family val="1"/>
      <charset val="136"/>
      <scheme val="minor"/>
    </font>
    <font>
      <b/>
      <sz val="12"/>
      <color rgb="FFFF330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rgb="FF0A0A0A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FF33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rgb="FFFF0000"/>
      <name val="新細明體"/>
      <family val="1"/>
      <charset val="136"/>
      <scheme val="minor"/>
    </font>
    <font>
      <sz val="18"/>
      <color theme="1"/>
      <name val="新細明體"/>
      <family val="1"/>
      <charset val="136"/>
      <scheme val="minor"/>
    </font>
    <font>
      <b/>
      <sz val="11"/>
      <color rgb="FFFF3300"/>
      <name val="新細明體"/>
      <family val="1"/>
      <charset val="136"/>
      <scheme val="minor"/>
    </font>
    <font>
      <b/>
      <sz val="14"/>
      <color rgb="FFFF3300"/>
      <name val="新細明體"/>
      <family val="1"/>
      <charset val="136"/>
      <scheme val="minor"/>
    </font>
    <font>
      <b/>
      <sz val="24"/>
      <color rgb="FFFF3300"/>
      <name val="新細明體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5" fillId="2" borderId="1" xfId="0" applyFont="1" applyFill="1" applyBorder="1">
      <alignment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177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177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3" fillId="0" borderId="10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177" fontId="13" fillId="0" borderId="10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6" fontId="9" fillId="0" borderId="3" xfId="0" applyNumberFormat="1" applyFont="1" applyBorder="1">
      <alignment vertical="center"/>
    </xf>
    <xf numFmtId="176" fontId="9" fillId="0" borderId="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>
      <alignment vertical="center"/>
    </xf>
    <xf numFmtId="0" fontId="6" fillId="4" borderId="15" xfId="0" applyFont="1" applyFill="1" applyBorder="1" applyAlignment="1">
      <alignment horizontal="center" vertical="center"/>
    </xf>
    <xf numFmtId="177" fontId="9" fillId="4" borderId="15" xfId="0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2" fillId="0" borderId="0" xfId="0" applyFo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176" fontId="9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176" fontId="9" fillId="6" borderId="3" xfId="0" applyNumberFormat="1" applyFont="1" applyFill="1" applyBorder="1">
      <alignment vertical="center"/>
    </xf>
    <xf numFmtId="0" fontId="9" fillId="6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8" fillId="2" borderId="2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33CC33"/>
      <color rgb="FF00CC00"/>
      <color rgb="FFFF3300"/>
      <color rgb="FFFFFF00"/>
      <color rgb="FFCC0000"/>
      <color rgb="FF66FF66"/>
      <color rgb="FFFF0066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723900</xdr:colOff>
      <xdr:row>48</xdr:row>
      <xdr:rowOff>114300</xdr:rowOff>
    </xdr:from>
    <xdr:to>
      <xdr:col>19</xdr:col>
      <xdr:colOff>657225</xdr:colOff>
      <xdr:row>48</xdr:row>
      <xdr:rowOff>114300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75E6D162-8DB1-582E-EF7E-8B37C75DB92C}"/>
            </a:ext>
          </a:extLst>
        </xdr:cNvPr>
        <xdr:cNvCxnSpPr/>
      </xdr:nvCxnSpPr>
      <xdr:spPr>
        <a:xfrm>
          <a:off x="17487900" y="10477500"/>
          <a:ext cx="666750" cy="0"/>
        </a:xfrm>
        <a:prstGeom prst="line">
          <a:avLst/>
        </a:prstGeom>
        <a:ln w="571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33617</xdr:colOff>
      <xdr:row>4</xdr:row>
      <xdr:rowOff>100853</xdr:rowOff>
    </xdr:from>
    <xdr:to>
      <xdr:col>8</xdr:col>
      <xdr:colOff>705970</xdr:colOff>
      <xdr:row>4</xdr:row>
      <xdr:rowOff>112059</xdr:rowOff>
    </xdr:to>
    <xdr:cxnSp macro="">
      <xdr:nvCxnSpPr>
        <xdr:cNvPr id="10" name="直線接點 9">
          <a:extLst>
            <a:ext uri="{FF2B5EF4-FFF2-40B4-BE49-F238E27FC236}">
              <a16:creationId xmlns:a16="http://schemas.microsoft.com/office/drawing/2014/main" id="{77880C37-B90C-49CB-B61D-4171BBA4E90F}"/>
            </a:ext>
          </a:extLst>
        </xdr:cNvPr>
        <xdr:cNvCxnSpPr/>
      </xdr:nvCxnSpPr>
      <xdr:spPr>
        <a:xfrm flipV="1">
          <a:off x="7261411" y="1243853"/>
          <a:ext cx="2991971" cy="11206"/>
        </a:xfrm>
        <a:prstGeom prst="line">
          <a:avLst/>
        </a:prstGeom>
        <a:ln w="571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7</xdr:row>
      <xdr:rowOff>100853</xdr:rowOff>
    </xdr:from>
    <xdr:to>
      <xdr:col>6</xdr:col>
      <xdr:colOff>717176</xdr:colOff>
      <xdr:row>7</xdr:row>
      <xdr:rowOff>100853</xdr:rowOff>
    </xdr:to>
    <xdr:cxnSp macro="">
      <xdr:nvCxnSpPr>
        <xdr:cNvPr id="13" name="直線接點 12">
          <a:extLst>
            <a:ext uri="{FF2B5EF4-FFF2-40B4-BE49-F238E27FC236}">
              <a16:creationId xmlns:a16="http://schemas.microsoft.com/office/drawing/2014/main" id="{FFF3364D-63D0-43DE-B37D-D2CC0DF5BB9D}"/>
            </a:ext>
          </a:extLst>
        </xdr:cNvPr>
        <xdr:cNvCxnSpPr/>
      </xdr:nvCxnSpPr>
      <xdr:spPr>
        <a:xfrm>
          <a:off x="8023412" y="1882588"/>
          <a:ext cx="694764" cy="0"/>
        </a:xfrm>
        <a:prstGeom prst="line">
          <a:avLst/>
        </a:prstGeom>
        <a:ln w="571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44823</xdr:colOff>
      <xdr:row>10</xdr:row>
      <xdr:rowOff>89647</xdr:rowOff>
    </xdr:from>
    <xdr:to>
      <xdr:col>8</xdr:col>
      <xdr:colOff>571500</xdr:colOff>
      <xdr:row>10</xdr:row>
      <xdr:rowOff>112059</xdr:rowOff>
    </xdr:to>
    <xdr:cxnSp macro="">
      <xdr:nvCxnSpPr>
        <xdr:cNvPr id="16" name="直線接點 15">
          <a:extLst>
            <a:ext uri="{FF2B5EF4-FFF2-40B4-BE49-F238E27FC236}">
              <a16:creationId xmlns:a16="http://schemas.microsoft.com/office/drawing/2014/main" id="{72A2A4BF-20D5-4870-A454-21656C154F93}"/>
            </a:ext>
          </a:extLst>
        </xdr:cNvPr>
        <xdr:cNvCxnSpPr/>
      </xdr:nvCxnSpPr>
      <xdr:spPr>
        <a:xfrm flipV="1">
          <a:off x="8045823" y="2510118"/>
          <a:ext cx="2073089" cy="22412"/>
        </a:xfrm>
        <a:prstGeom prst="line">
          <a:avLst/>
        </a:prstGeom>
        <a:ln w="571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11206</xdr:colOff>
      <xdr:row>11</xdr:row>
      <xdr:rowOff>100853</xdr:rowOff>
    </xdr:from>
    <xdr:to>
      <xdr:col>7</xdr:col>
      <xdr:colOff>78441</xdr:colOff>
      <xdr:row>11</xdr:row>
      <xdr:rowOff>100853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5E237368-0038-4FD0-9615-8EC138666981}"/>
            </a:ext>
          </a:extLst>
        </xdr:cNvPr>
        <xdr:cNvCxnSpPr/>
      </xdr:nvCxnSpPr>
      <xdr:spPr>
        <a:xfrm>
          <a:off x="7239000" y="2734235"/>
          <a:ext cx="1613647" cy="0"/>
        </a:xfrm>
        <a:prstGeom prst="line">
          <a:avLst/>
        </a:prstGeom>
        <a:ln w="571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67235</xdr:colOff>
      <xdr:row>12</xdr:row>
      <xdr:rowOff>112059</xdr:rowOff>
    </xdr:from>
    <xdr:to>
      <xdr:col>7</xdr:col>
      <xdr:colOff>705970</xdr:colOff>
      <xdr:row>12</xdr:row>
      <xdr:rowOff>112059</xdr:rowOff>
    </xdr:to>
    <xdr:cxnSp macro="">
      <xdr:nvCxnSpPr>
        <xdr:cNvPr id="21" name="直線接點 20">
          <a:extLst>
            <a:ext uri="{FF2B5EF4-FFF2-40B4-BE49-F238E27FC236}">
              <a16:creationId xmlns:a16="http://schemas.microsoft.com/office/drawing/2014/main" id="{DE00DB6A-D25C-4415-8228-733170917B24}"/>
            </a:ext>
          </a:extLst>
        </xdr:cNvPr>
        <xdr:cNvCxnSpPr/>
      </xdr:nvCxnSpPr>
      <xdr:spPr>
        <a:xfrm>
          <a:off x="8068235" y="2958353"/>
          <a:ext cx="1411941" cy="0"/>
        </a:xfrm>
        <a:prstGeom prst="line">
          <a:avLst/>
        </a:prstGeom>
        <a:ln w="571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78441</xdr:colOff>
      <xdr:row>30</xdr:row>
      <xdr:rowOff>100853</xdr:rowOff>
    </xdr:from>
    <xdr:to>
      <xdr:col>8</xdr:col>
      <xdr:colOff>437029</xdr:colOff>
      <xdr:row>30</xdr:row>
      <xdr:rowOff>100853</xdr:rowOff>
    </xdr:to>
    <xdr:cxnSp macro="">
      <xdr:nvCxnSpPr>
        <xdr:cNvPr id="24" name="直線接點 23">
          <a:extLst>
            <a:ext uri="{FF2B5EF4-FFF2-40B4-BE49-F238E27FC236}">
              <a16:creationId xmlns:a16="http://schemas.microsoft.com/office/drawing/2014/main" id="{38C38D37-C3A6-4B42-BE50-067359A40289}"/>
            </a:ext>
          </a:extLst>
        </xdr:cNvPr>
        <xdr:cNvCxnSpPr/>
      </xdr:nvCxnSpPr>
      <xdr:spPr>
        <a:xfrm>
          <a:off x="8852647" y="6779559"/>
          <a:ext cx="1131794" cy="0"/>
        </a:xfrm>
        <a:prstGeom prst="line">
          <a:avLst/>
        </a:prstGeom>
        <a:ln w="571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78441</xdr:colOff>
      <xdr:row>40</xdr:row>
      <xdr:rowOff>100852</xdr:rowOff>
    </xdr:from>
    <xdr:to>
      <xdr:col>8</xdr:col>
      <xdr:colOff>470647</xdr:colOff>
      <xdr:row>40</xdr:row>
      <xdr:rowOff>112059</xdr:rowOff>
    </xdr:to>
    <xdr:cxnSp macro="">
      <xdr:nvCxnSpPr>
        <xdr:cNvPr id="28" name="直線接點 27">
          <a:extLst>
            <a:ext uri="{FF2B5EF4-FFF2-40B4-BE49-F238E27FC236}">
              <a16:creationId xmlns:a16="http://schemas.microsoft.com/office/drawing/2014/main" id="{7919B166-91C6-42DA-B1A5-C38168D1996E}"/>
            </a:ext>
          </a:extLst>
        </xdr:cNvPr>
        <xdr:cNvCxnSpPr/>
      </xdr:nvCxnSpPr>
      <xdr:spPr>
        <a:xfrm flipV="1">
          <a:off x="8079441" y="8908676"/>
          <a:ext cx="1938618" cy="11207"/>
        </a:xfrm>
        <a:prstGeom prst="line">
          <a:avLst/>
        </a:prstGeom>
        <a:ln w="5715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70A0-D148-4118-818D-ADE6110D1D8D}">
  <sheetPr>
    <pageSetUpPr fitToPage="1"/>
  </sheetPr>
  <dimension ref="A1:U54"/>
  <sheetViews>
    <sheetView tabSelected="1" zoomScale="70" zoomScaleNormal="70" workbookViewId="0">
      <pane xSplit="5" ySplit="3" topLeftCell="F20" activePane="bottomRight" state="frozen"/>
      <selection pane="topRight" activeCell="F1" sqref="F1"/>
      <selection pane="bottomLeft" activeCell="A4" sqref="A4"/>
      <selection pane="bottomRight" activeCell="K33" sqref="K33"/>
    </sheetView>
  </sheetViews>
  <sheetFormatPr defaultRowHeight="16.5" x14ac:dyDescent="0.25"/>
  <cols>
    <col min="1" max="1" width="4.625" style="7" customWidth="1"/>
    <col min="2" max="2" width="37.25" style="6" customWidth="1"/>
    <col min="3" max="3" width="10.5" style="7" customWidth="1"/>
    <col min="4" max="5" width="21.25" style="6" customWidth="1"/>
    <col min="6" max="20" width="10.125" style="6" customWidth="1"/>
    <col min="21" max="21" width="29.875" style="7" customWidth="1"/>
    <col min="22" max="16384" width="9" style="6"/>
  </cols>
  <sheetData>
    <row r="1" spans="1:21" ht="23.25" customHeight="1" x14ac:dyDescent="0.25">
      <c r="A1" s="56" t="s">
        <v>3</v>
      </c>
      <c r="B1" s="58" t="s">
        <v>2</v>
      </c>
      <c r="C1" s="60" t="s">
        <v>4</v>
      </c>
      <c r="D1" s="60" t="s">
        <v>11</v>
      </c>
      <c r="E1" s="60" t="s">
        <v>12</v>
      </c>
      <c r="F1" s="64" t="s">
        <v>78</v>
      </c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42"/>
      <c r="U1" s="62" t="s">
        <v>0</v>
      </c>
    </row>
    <row r="2" spans="1:21" ht="33.75" thickBot="1" x14ac:dyDescent="0.3">
      <c r="A2" s="57"/>
      <c r="B2" s="59"/>
      <c r="C2" s="61"/>
      <c r="D2" s="61"/>
      <c r="E2" s="61"/>
      <c r="F2" s="54" t="s">
        <v>57</v>
      </c>
      <c r="G2" s="54" t="s">
        <v>59</v>
      </c>
      <c r="H2" s="54" t="s">
        <v>60</v>
      </c>
      <c r="I2" s="54" t="s">
        <v>61</v>
      </c>
      <c r="J2" s="54" t="s">
        <v>62</v>
      </c>
      <c r="K2" s="54" t="s">
        <v>63</v>
      </c>
      <c r="L2" s="54" t="s">
        <v>64</v>
      </c>
      <c r="M2" s="54" t="s">
        <v>65</v>
      </c>
      <c r="N2" s="54" t="s">
        <v>67</v>
      </c>
      <c r="O2" s="54" t="s">
        <v>68</v>
      </c>
      <c r="P2" s="54" t="s">
        <v>69</v>
      </c>
      <c r="Q2" s="54" t="s">
        <v>70</v>
      </c>
      <c r="R2" s="54" t="s">
        <v>71</v>
      </c>
      <c r="S2" s="54" t="s">
        <v>72</v>
      </c>
      <c r="T2" s="54" t="s">
        <v>73</v>
      </c>
      <c r="U2" s="63"/>
    </row>
    <row r="3" spans="1:21" ht="16.5" customHeight="1" thickTop="1" thickBot="1" x14ac:dyDescent="0.3">
      <c r="A3" s="36" t="s">
        <v>16</v>
      </c>
      <c r="B3" s="37" t="s">
        <v>10</v>
      </c>
      <c r="C3" s="38">
        <f>DATEDIF(D3,E3,"d")</f>
        <v>53</v>
      </c>
      <c r="D3" s="39">
        <f>MIN(D4:E8)</f>
        <v>46013</v>
      </c>
      <c r="E3" s="39">
        <f>MAX(D4:E8)</f>
        <v>46066</v>
      </c>
      <c r="F3" s="46"/>
      <c r="G3" s="46"/>
      <c r="H3" s="46"/>
      <c r="I3" s="46"/>
      <c r="J3" s="46"/>
      <c r="K3" s="46"/>
      <c r="L3" s="46"/>
      <c r="M3" s="72" t="s">
        <v>66</v>
      </c>
      <c r="N3" s="40"/>
      <c r="O3" s="40"/>
      <c r="P3" s="40"/>
      <c r="Q3" s="40"/>
      <c r="R3" s="40"/>
      <c r="S3" s="40"/>
      <c r="T3" s="40"/>
      <c r="U3" s="41"/>
    </row>
    <row r="4" spans="1:21" ht="16.5" customHeight="1" thickTop="1" x14ac:dyDescent="0.25">
      <c r="A4" s="29">
        <v>1</v>
      </c>
      <c r="B4" s="30" t="s">
        <v>7</v>
      </c>
      <c r="C4" s="31">
        <f>DATEDIF(D4,E4,"d")</f>
        <v>19</v>
      </c>
      <c r="D4" s="32">
        <v>46013</v>
      </c>
      <c r="E4" s="32">
        <v>46032</v>
      </c>
      <c r="F4" s="52"/>
      <c r="G4" s="52"/>
      <c r="H4" s="52"/>
      <c r="I4" s="34"/>
      <c r="J4" s="34"/>
      <c r="K4" s="34"/>
      <c r="L4" s="34"/>
      <c r="M4" s="73"/>
      <c r="N4" s="34"/>
      <c r="O4" s="34"/>
      <c r="P4" s="34"/>
      <c r="Q4" s="34"/>
      <c r="R4" s="34"/>
      <c r="S4" s="34"/>
      <c r="T4" s="33"/>
      <c r="U4" s="35"/>
    </row>
    <row r="5" spans="1:21" ht="16.5" customHeight="1" x14ac:dyDescent="0.25">
      <c r="A5" s="19">
        <v>2</v>
      </c>
      <c r="B5" s="10" t="s">
        <v>74</v>
      </c>
      <c r="C5" s="3">
        <f>DATEDIF(D5,E5,"d")</f>
        <v>45</v>
      </c>
      <c r="D5" s="11">
        <v>46014</v>
      </c>
      <c r="E5" s="11">
        <v>46059</v>
      </c>
      <c r="F5" s="45"/>
      <c r="G5" s="45"/>
      <c r="H5" s="45"/>
      <c r="I5" s="45"/>
      <c r="J5" s="45"/>
      <c r="K5" s="45"/>
      <c r="L5" s="8"/>
      <c r="M5" s="73"/>
      <c r="N5" s="8"/>
      <c r="O5" s="8"/>
      <c r="P5" s="8"/>
      <c r="Q5" s="8"/>
      <c r="R5" s="8"/>
      <c r="S5" s="8"/>
      <c r="T5" s="8"/>
      <c r="U5" s="18"/>
    </row>
    <row r="6" spans="1:21" ht="16.5" customHeight="1" x14ac:dyDescent="0.25">
      <c r="A6" s="19">
        <v>3</v>
      </c>
      <c r="B6" s="10" t="s">
        <v>13</v>
      </c>
      <c r="C6" s="3">
        <f t="shared" ref="C6:C34" si="0">DATEDIF(D6,E6,"d")</f>
        <v>1</v>
      </c>
      <c r="D6" s="11">
        <v>46016</v>
      </c>
      <c r="E6" s="11">
        <v>46017</v>
      </c>
      <c r="F6" s="53"/>
      <c r="G6" s="8"/>
      <c r="H6" s="8"/>
      <c r="I6" s="8"/>
      <c r="J6" s="8"/>
      <c r="K6" s="8"/>
      <c r="L6" s="8"/>
      <c r="M6" s="73"/>
      <c r="N6" s="8"/>
      <c r="O6" s="8"/>
      <c r="P6" s="8"/>
      <c r="Q6" s="8"/>
      <c r="R6" s="8"/>
      <c r="S6" s="8"/>
      <c r="T6" s="8"/>
      <c r="U6" s="18"/>
    </row>
    <row r="7" spans="1:21" ht="16.5" customHeight="1" x14ac:dyDescent="0.25">
      <c r="A7" s="19">
        <v>4</v>
      </c>
      <c r="B7" s="10" t="s">
        <v>14</v>
      </c>
      <c r="C7" s="3">
        <f t="shared" si="0"/>
        <v>7</v>
      </c>
      <c r="D7" s="11">
        <v>46059</v>
      </c>
      <c r="E7" s="11">
        <v>46066</v>
      </c>
      <c r="F7" s="8"/>
      <c r="G7" s="8"/>
      <c r="H7" s="8"/>
      <c r="I7" s="8"/>
      <c r="J7" s="8"/>
      <c r="K7" s="45"/>
      <c r="L7" s="45"/>
      <c r="M7" s="73"/>
      <c r="N7" s="8"/>
      <c r="O7" s="8"/>
      <c r="P7" s="8"/>
      <c r="Q7" s="8"/>
      <c r="R7" s="8"/>
      <c r="S7" s="8"/>
      <c r="T7" s="8"/>
      <c r="U7" s="18"/>
    </row>
    <row r="8" spans="1:21" ht="16.5" customHeight="1" x14ac:dyDescent="0.25">
      <c r="A8" s="19">
        <v>5</v>
      </c>
      <c r="B8" s="10" t="s">
        <v>8</v>
      </c>
      <c r="C8" s="3">
        <f t="shared" si="0"/>
        <v>22</v>
      </c>
      <c r="D8" s="11">
        <v>46031</v>
      </c>
      <c r="E8" s="11">
        <v>46053</v>
      </c>
      <c r="F8" s="45"/>
      <c r="G8" s="45"/>
      <c r="H8" s="45"/>
      <c r="I8" s="45"/>
      <c r="J8" s="45"/>
      <c r="K8" s="8"/>
      <c r="L8" s="8"/>
      <c r="M8" s="73"/>
      <c r="N8" s="8"/>
      <c r="O8" s="8"/>
      <c r="P8" s="8"/>
      <c r="Q8" s="8"/>
      <c r="R8" s="8"/>
      <c r="S8" s="8"/>
      <c r="T8" s="8"/>
      <c r="U8" s="20"/>
    </row>
    <row r="9" spans="1:21" ht="16.5" customHeight="1" thickBot="1" x14ac:dyDescent="0.3">
      <c r="A9" s="19">
        <v>6</v>
      </c>
      <c r="B9" s="10" t="s">
        <v>1</v>
      </c>
      <c r="C9" s="3">
        <f t="shared" si="0"/>
        <v>15</v>
      </c>
      <c r="D9" s="11">
        <v>46024</v>
      </c>
      <c r="E9" s="11">
        <v>46039</v>
      </c>
      <c r="F9" s="8"/>
      <c r="G9" s="53"/>
      <c r="H9" s="53"/>
      <c r="I9" s="53"/>
      <c r="J9" s="8"/>
      <c r="K9" s="8"/>
      <c r="L9" s="8"/>
      <c r="M9" s="73"/>
      <c r="N9" s="8"/>
      <c r="O9" s="8"/>
      <c r="P9" s="8"/>
      <c r="Q9" s="8"/>
      <c r="R9" s="8"/>
      <c r="S9" s="8"/>
      <c r="T9" s="8"/>
      <c r="U9" s="20"/>
    </row>
    <row r="10" spans="1:21" ht="16.5" customHeight="1" thickTop="1" thickBot="1" x14ac:dyDescent="0.3">
      <c r="A10" s="36" t="s">
        <v>15</v>
      </c>
      <c r="B10" s="37" t="s">
        <v>17</v>
      </c>
      <c r="C10" s="38">
        <f t="shared" si="0"/>
        <v>107</v>
      </c>
      <c r="D10" s="39">
        <f>MIN(D11:E28)</f>
        <v>46020</v>
      </c>
      <c r="E10" s="39">
        <f>MAX(D11:E29)</f>
        <v>46127</v>
      </c>
      <c r="F10" s="46"/>
      <c r="G10" s="46"/>
      <c r="H10" s="46"/>
      <c r="I10" s="46"/>
      <c r="J10" s="46"/>
      <c r="K10" s="46"/>
      <c r="L10" s="46"/>
      <c r="M10" s="73"/>
      <c r="N10" s="46"/>
      <c r="O10" s="46"/>
      <c r="P10" s="46"/>
      <c r="Q10" s="46"/>
      <c r="R10" s="46"/>
      <c r="S10" s="46"/>
      <c r="T10" s="46"/>
      <c r="U10" s="41"/>
    </row>
    <row r="11" spans="1:21" ht="16.5" customHeight="1" thickTop="1" x14ac:dyDescent="0.25">
      <c r="A11" s="19">
        <v>1</v>
      </c>
      <c r="B11" s="10" t="s">
        <v>18</v>
      </c>
      <c r="C11" s="3">
        <f t="shared" si="0"/>
        <v>51</v>
      </c>
      <c r="D11" s="11">
        <v>46030</v>
      </c>
      <c r="E11" s="11">
        <v>46081</v>
      </c>
      <c r="F11" s="8"/>
      <c r="G11" s="45"/>
      <c r="H11" s="45"/>
      <c r="I11" s="45"/>
      <c r="J11" s="45"/>
      <c r="K11" s="45"/>
      <c r="L11" s="45"/>
      <c r="M11" s="73"/>
      <c r="N11" s="45"/>
      <c r="O11" s="8"/>
      <c r="P11" s="8"/>
      <c r="Q11" s="8"/>
      <c r="R11" s="8"/>
      <c r="S11" s="8"/>
      <c r="T11" s="8"/>
      <c r="U11" s="21" t="s">
        <v>36</v>
      </c>
    </row>
    <row r="12" spans="1:21" ht="16.5" customHeight="1" x14ac:dyDescent="0.25">
      <c r="A12" s="19">
        <v>2</v>
      </c>
      <c r="B12" s="10" t="s">
        <v>23</v>
      </c>
      <c r="C12" s="3">
        <f t="shared" si="0"/>
        <v>71</v>
      </c>
      <c r="D12" s="11">
        <v>46020</v>
      </c>
      <c r="E12" s="11">
        <v>46091</v>
      </c>
      <c r="F12" s="45"/>
      <c r="G12" s="45"/>
      <c r="H12" s="45"/>
      <c r="I12" s="45"/>
      <c r="J12" s="45"/>
      <c r="K12" s="45"/>
      <c r="L12" s="45"/>
      <c r="M12" s="73"/>
      <c r="N12" s="45"/>
      <c r="O12" s="45"/>
      <c r="P12" s="45"/>
      <c r="Q12" s="8"/>
      <c r="R12" s="8"/>
      <c r="S12" s="8"/>
      <c r="T12" s="8"/>
      <c r="U12" s="20"/>
    </row>
    <row r="13" spans="1:21" ht="16.5" customHeight="1" x14ac:dyDescent="0.25">
      <c r="A13" s="19">
        <f>A12+1</f>
        <v>3</v>
      </c>
      <c r="B13" s="10" t="s">
        <v>24</v>
      </c>
      <c r="C13" s="3">
        <f t="shared" si="0"/>
        <v>18</v>
      </c>
      <c r="D13" s="11">
        <v>46023</v>
      </c>
      <c r="E13" s="11">
        <v>46041</v>
      </c>
      <c r="F13" s="9"/>
      <c r="G13" s="47"/>
      <c r="H13" s="47"/>
      <c r="I13" s="47"/>
      <c r="J13" s="9"/>
      <c r="K13" s="9"/>
      <c r="L13" s="9"/>
      <c r="M13" s="73"/>
      <c r="N13" s="9"/>
      <c r="O13" s="9"/>
      <c r="P13" s="9"/>
      <c r="Q13" s="9"/>
      <c r="R13" s="9"/>
      <c r="S13" s="9"/>
      <c r="T13" s="9"/>
      <c r="U13" s="18"/>
    </row>
    <row r="14" spans="1:21" ht="16.5" customHeight="1" x14ac:dyDescent="0.25">
      <c r="A14" s="19">
        <f t="shared" ref="A14:A28" si="1">A13+1</f>
        <v>4</v>
      </c>
      <c r="B14" s="10" t="s">
        <v>19</v>
      </c>
      <c r="C14" s="3">
        <f t="shared" si="0"/>
        <v>29</v>
      </c>
      <c r="D14" s="11">
        <v>46052</v>
      </c>
      <c r="E14" s="11">
        <v>46081</v>
      </c>
      <c r="F14" s="8"/>
      <c r="G14" s="8"/>
      <c r="H14" s="8"/>
      <c r="I14" s="8"/>
      <c r="J14" s="45"/>
      <c r="K14" s="45"/>
      <c r="L14" s="45"/>
      <c r="M14" s="73"/>
      <c r="N14" s="45"/>
      <c r="O14" s="8"/>
      <c r="P14" s="8"/>
      <c r="Q14" s="8"/>
      <c r="R14" s="8"/>
      <c r="S14" s="8"/>
      <c r="T14" s="8"/>
      <c r="U14" s="18"/>
    </row>
    <row r="15" spans="1:21" ht="16.5" customHeight="1" x14ac:dyDescent="0.25">
      <c r="A15" s="19">
        <f t="shared" si="1"/>
        <v>5</v>
      </c>
      <c r="B15" s="10" t="s">
        <v>20</v>
      </c>
      <c r="C15" s="3">
        <f t="shared" si="0"/>
        <v>9</v>
      </c>
      <c r="D15" s="11">
        <v>46082</v>
      </c>
      <c r="E15" s="11">
        <v>46091</v>
      </c>
      <c r="F15" s="8"/>
      <c r="G15" s="8"/>
      <c r="H15" s="8"/>
      <c r="I15" s="8"/>
      <c r="J15" s="8"/>
      <c r="K15" s="8"/>
      <c r="L15" s="8"/>
      <c r="M15" s="73"/>
      <c r="N15" s="45"/>
      <c r="O15" s="45"/>
      <c r="P15" s="45"/>
      <c r="Q15" s="8"/>
      <c r="R15" s="8"/>
      <c r="S15" s="8"/>
      <c r="T15" s="8"/>
      <c r="U15" s="23" t="s">
        <v>58</v>
      </c>
    </row>
    <row r="16" spans="1:21" ht="16.5" customHeight="1" x14ac:dyDescent="0.25">
      <c r="A16" s="19">
        <f t="shared" si="1"/>
        <v>6</v>
      </c>
      <c r="B16" s="10" t="s">
        <v>75</v>
      </c>
      <c r="C16" s="3">
        <f t="shared" si="0"/>
        <v>9</v>
      </c>
      <c r="D16" s="11">
        <v>46082</v>
      </c>
      <c r="E16" s="11">
        <v>46091</v>
      </c>
      <c r="F16" s="8"/>
      <c r="G16" s="8"/>
      <c r="H16" s="8"/>
      <c r="I16" s="8"/>
      <c r="J16" s="8"/>
      <c r="K16" s="8"/>
      <c r="L16" s="8"/>
      <c r="M16" s="73"/>
      <c r="N16" s="45"/>
      <c r="O16" s="45"/>
      <c r="P16" s="45"/>
      <c r="Q16" s="8"/>
      <c r="R16" s="8"/>
      <c r="S16" s="8"/>
      <c r="T16" s="8"/>
      <c r="U16" s="18"/>
    </row>
    <row r="17" spans="1:21" ht="16.5" customHeight="1" x14ac:dyDescent="0.25">
      <c r="A17" s="19">
        <f t="shared" si="1"/>
        <v>7</v>
      </c>
      <c r="B17" s="10" t="s">
        <v>21</v>
      </c>
      <c r="C17" s="3">
        <f t="shared" si="0"/>
        <v>9</v>
      </c>
      <c r="D17" s="11">
        <v>46082</v>
      </c>
      <c r="E17" s="11">
        <v>46091</v>
      </c>
      <c r="F17" s="8"/>
      <c r="G17" s="8"/>
      <c r="H17" s="8"/>
      <c r="I17" s="8"/>
      <c r="J17" s="8"/>
      <c r="K17" s="8"/>
      <c r="L17" s="8"/>
      <c r="M17" s="73"/>
      <c r="N17" s="45"/>
      <c r="O17" s="45"/>
      <c r="P17" s="45"/>
      <c r="Q17" s="8"/>
      <c r="R17" s="8"/>
      <c r="S17" s="8"/>
      <c r="T17" s="8"/>
      <c r="U17" s="18"/>
    </row>
    <row r="18" spans="1:21" ht="16.5" customHeight="1" x14ac:dyDescent="0.25">
      <c r="A18" s="22">
        <f>A17+1</f>
        <v>8</v>
      </c>
      <c r="B18" s="1" t="s">
        <v>22</v>
      </c>
      <c r="C18" s="17">
        <f t="shared" si="0"/>
        <v>13</v>
      </c>
      <c r="D18" s="2">
        <v>46092</v>
      </c>
      <c r="E18" s="2">
        <v>46105</v>
      </c>
      <c r="F18" s="12"/>
      <c r="G18" s="12"/>
      <c r="H18" s="12"/>
      <c r="I18" s="12"/>
      <c r="J18" s="12"/>
      <c r="K18" s="12"/>
      <c r="L18" s="12"/>
      <c r="M18" s="73"/>
      <c r="N18" s="12"/>
      <c r="O18" s="12"/>
      <c r="P18" s="48"/>
      <c r="Q18" s="48"/>
      <c r="R18" s="48"/>
      <c r="S18" s="12"/>
      <c r="T18" s="12"/>
      <c r="U18" s="23" t="s">
        <v>32</v>
      </c>
    </row>
    <row r="19" spans="1:21" ht="16.5" customHeight="1" x14ac:dyDescent="0.25">
      <c r="A19" s="19">
        <f>A18+1</f>
        <v>9</v>
      </c>
      <c r="B19" s="10" t="s">
        <v>25</v>
      </c>
      <c r="C19" s="3">
        <f t="shared" si="0"/>
        <v>12</v>
      </c>
      <c r="D19" s="11">
        <v>46054</v>
      </c>
      <c r="E19" s="11">
        <v>46066</v>
      </c>
      <c r="F19" s="8"/>
      <c r="G19" s="8"/>
      <c r="H19" s="8"/>
      <c r="I19" s="8"/>
      <c r="J19" s="8"/>
      <c r="K19" s="45"/>
      <c r="L19" s="45"/>
      <c r="M19" s="73"/>
      <c r="N19" s="8"/>
      <c r="O19" s="8"/>
      <c r="P19" s="8"/>
      <c r="Q19" s="8"/>
      <c r="R19" s="8"/>
      <c r="S19" s="8"/>
      <c r="T19" s="8"/>
      <c r="U19" s="18"/>
    </row>
    <row r="20" spans="1:21" ht="16.5" customHeight="1" x14ac:dyDescent="0.25">
      <c r="A20" s="19">
        <f t="shared" si="1"/>
        <v>10</v>
      </c>
      <c r="B20" s="10" t="s">
        <v>26</v>
      </c>
      <c r="C20" s="3">
        <f t="shared" si="0"/>
        <v>7</v>
      </c>
      <c r="D20" s="11">
        <v>46041</v>
      </c>
      <c r="E20" s="11">
        <v>46048</v>
      </c>
      <c r="F20" s="8"/>
      <c r="G20" s="8"/>
      <c r="H20" s="8"/>
      <c r="I20" s="45"/>
      <c r="J20" s="45"/>
      <c r="K20" s="8"/>
      <c r="L20" s="8"/>
      <c r="M20" s="73"/>
      <c r="N20" s="8"/>
      <c r="O20" s="8"/>
      <c r="P20" s="8"/>
      <c r="Q20" s="8"/>
      <c r="R20" s="8"/>
      <c r="S20" s="8"/>
      <c r="T20" s="8"/>
      <c r="U20" s="18"/>
    </row>
    <row r="21" spans="1:21" ht="16.5" customHeight="1" x14ac:dyDescent="0.25">
      <c r="A21" s="19">
        <f t="shared" si="1"/>
        <v>11</v>
      </c>
      <c r="B21" s="10" t="s">
        <v>27</v>
      </c>
      <c r="C21" s="3">
        <f t="shared" si="0"/>
        <v>52</v>
      </c>
      <c r="D21" s="11">
        <v>46049</v>
      </c>
      <c r="E21" s="11">
        <v>46101</v>
      </c>
      <c r="F21" s="8"/>
      <c r="G21" s="8"/>
      <c r="H21" s="8"/>
      <c r="I21" s="8"/>
      <c r="J21" s="45"/>
      <c r="K21" s="45"/>
      <c r="L21" s="45"/>
      <c r="M21" s="73"/>
      <c r="N21" s="45"/>
      <c r="O21" s="45"/>
      <c r="P21" s="45"/>
      <c r="Q21" s="45"/>
      <c r="R21" s="8"/>
      <c r="S21" s="8"/>
      <c r="T21" s="8"/>
      <c r="U21" s="18"/>
    </row>
    <row r="22" spans="1:21" ht="16.5" customHeight="1" x14ac:dyDescent="0.25">
      <c r="A22" s="19">
        <f t="shared" si="1"/>
        <v>12</v>
      </c>
      <c r="B22" s="10" t="s">
        <v>33</v>
      </c>
      <c r="C22" s="3">
        <f t="shared" si="0"/>
        <v>17</v>
      </c>
      <c r="D22" s="11">
        <v>46049</v>
      </c>
      <c r="E22" s="11">
        <v>46066</v>
      </c>
      <c r="F22" s="8"/>
      <c r="G22" s="8"/>
      <c r="H22" s="8"/>
      <c r="I22" s="8"/>
      <c r="J22" s="45"/>
      <c r="K22" s="45"/>
      <c r="L22" s="45"/>
      <c r="M22" s="73"/>
      <c r="N22" s="8"/>
      <c r="O22" s="8"/>
      <c r="P22" s="8"/>
      <c r="Q22" s="8"/>
      <c r="R22" s="8"/>
      <c r="S22" s="8"/>
      <c r="T22" s="8"/>
      <c r="U22" s="18"/>
    </row>
    <row r="23" spans="1:21" ht="16.5" customHeight="1" x14ac:dyDescent="0.25">
      <c r="A23" s="19">
        <f t="shared" si="1"/>
        <v>13</v>
      </c>
      <c r="B23" s="10" t="s">
        <v>28</v>
      </c>
      <c r="C23" s="3">
        <f t="shared" si="0"/>
        <v>15</v>
      </c>
      <c r="D23" s="11">
        <v>46076</v>
      </c>
      <c r="E23" s="11">
        <v>46091</v>
      </c>
      <c r="F23" s="8"/>
      <c r="G23" s="8"/>
      <c r="H23" s="8"/>
      <c r="I23" s="8"/>
      <c r="J23" s="8"/>
      <c r="K23" s="8"/>
      <c r="L23" s="8"/>
      <c r="M23" s="73"/>
      <c r="N23" s="45"/>
      <c r="O23" s="45"/>
      <c r="P23" s="45"/>
      <c r="Q23" s="8"/>
      <c r="R23" s="8"/>
      <c r="S23" s="8"/>
      <c r="T23" s="8"/>
      <c r="U23" s="18"/>
    </row>
    <row r="24" spans="1:21" ht="16.5" customHeight="1" x14ac:dyDescent="0.25">
      <c r="A24" s="19">
        <f t="shared" si="1"/>
        <v>14</v>
      </c>
      <c r="B24" s="10" t="s">
        <v>29</v>
      </c>
      <c r="C24" s="3">
        <f t="shared" si="0"/>
        <v>14</v>
      </c>
      <c r="D24" s="11">
        <v>46091</v>
      </c>
      <c r="E24" s="11">
        <v>46105</v>
      </c>
      <c r="F24" s="8"/>
      <c r="G24" s="8"/>
      <c r="H24" s="8"/>
      <c r="I24" s="8"/>
      <c r="J24" s="8"/>
      <c r="K24" s="8"/>
      <c r="L24" s="8"/>
      <c r="M24" s="73"/>
      <c r="N24" s="8"/>
      <c r="O24" s="8"/>
      <c r="P24" s="45"/>
      <c r="Q24" s="45"/>
      <c r="R24" s="45"/>
      <c r="S24" s="8"/>
      <c r="T24" s="8"/>
      <c r="U24" s="18"/>
    </row>
    <row r="25" spans="1:21" ht="16.5" customHeight="1" x14ac:dyDescent="0.25">
      <c r="A25" s="19">
        <f t="shared" si="1"/>
        <v>15</v>
      </c>
      <c r="B25" s="10" t="s">
        <v>30</v>
      </c>
      <c r="C25" s="3">
        <f t="shared" si="0"/>
        <v>34</v>
      </c>
      <c r="D25" s="11">
        <v>46062</v>
      </c>
      <c r="E25" s="11">
        <v>46096</v>
      </c>
      <c r="F25" s="8"/>
      <c r="G25" s="8"/>
      <c r="H25" s="8"/>
      <c r="I25" s="8"/>
      <c r="J25" s="8"/>
      <c r="K25" s="8"/>
      <c r="L25" s="45"/>
      <c r="M25" s="73"/>
      <c r="N25" s="45"/>
      <c r="O25" s="45"/>
      <c r="P25" s="45"/>
      <c r="Q25" s="8"/>
      <c r="R25" s="8"/>
      <c r="S25" s="8"/>
      <c r="T25" s="8"/>
      <c r="U25" s="18"/>
    </row>
    <row r="26" spans="1:21" ht="16.5" customHeight="1" x14ac:dyDescent="0.25">
      <c r="A26" s="19">
        <f t="shared" si="1"/>
        <v>16</v>
      </c>
      <c r="B26" s="10" t="s">
        <v>31</v>
      </c>
      <c r="C26" s="3">
        <f t="shared" si="0"/>
        <v>15</v>
      </c>
      <c r="D26" s="11">
        <v>46097</v>
      </c>
      <c r="E26" s="11">
        <v>46112</v>
      </c>
      <c r="F26" s="8"/>
      <c r="G26" s="8"/>
      <c r="H26" s="8"/>
      <c r="I26" s="8"/>
      <c r="J26" s="8"/>
      <c r="K26" s="8"/>
      <c r="L26" s="8"/>
      <c r="M26" s="73"/>
      <c r="N26" s="8"/>
      <c r="O26" s="13"/>
      <c r="P26" s="13"/>
      <c r="Q26" s="49"/>
      <c r="R26" s="49"/>
      <c r="S26" s="49"/>
      <c r="T26" s="8"/>
      <c r="U26" s="18"/>
    </row>
    <row r="27" spans="1:21" ht="16.5" customHeight="1" x14ac:dyDescent="0.25">
      <c r="A27" s="19">
        <f t="shared" si="1"/>
        <v>17</v>
      </c>
      <c r="B27" s="10" t="s">
        <v>34</v>
      </c>
      <c r="C27" s="3">
        <f t="shared" si="0"/>
        <v>14</v>
      </c>
      <c r="D27" s="11">
        <v>46082</v>
      </c>
      <c r="E27" s="11">
        <v>46096</v>
      </c>
      <c r="F27" s="8"/>
      <c r="G27" s="8"/>
      <c r="H27" s="8"/>
      <c r="I27" s="8"/>
      <c r="J27" s="8"/>
      <c r="K27" s="8"/>
      <c r="L27" s="8"/>
      <c r="M27" s="73"/>
      <c r="N27" s="45"/>
      <c r="O27" s="49"/>
      <c r="P27" s="49"/>
      <c r="Q27" s="13"/>
      <c r="R27" s="13"/>
      <c r="S27" s="13"/>
      <c r="T27" s="8"/>
      <c r="U27" s="18"/>
    </row>
    <row r="28" spans="1:21" ht="16.5" customHeight="1" x14ac:dyDescent="0.25">
      <c r="A28" s="19">
        <f t="shared" si="1"/>
        <v>18</v>
      </c>
      <c r="B28" s="10" t="s">
        <v>35</v>
      </c>
      <c r="C28" s="4">
        <f t="shared" si="0"/>
        <v>14</v>
      </c>
      <c r="D28" s="11">
        <v>46082</v>
      </c>
      <c r="E28" s="11">
        <v>46096</v>
      </c>
      <c r="F28" s="8"/>
      <c r="G28" s="8"/>
      <c r="H28" s="8"/>
      <c r="I28" s="8"/>
      <c r="J28" s="8"/>
      <c r="K28" s="8"/>
      <c r="L28" s="8"/>
      <c r="M28" s="73"/>
      <c r="N28" s="45"/>
      <c r="O28" s="49"/>
      <c r="P28" s="49"/>
      <c r="Q28" s="8"/>
      <c r="R28" s="8"/>
      <c r="S28" s="8"/>
      <c r="T28" s="8"/>
      <c r="U28" s="18"/>
    </row>
    <row r="29" spans="1:21" ht="16.5" customHeight="1" thickBot="1" x14ac:dyDescent="0.3">
      <c r="A29" s="19">
        <v>19</v>
      </c>
      <c r="B29" s="10" t="s">
        <v>53</v>
      </c>
      <c r="C29" s="4">
        <f t="shared" si="0"/>
        <v>21</v>
      </c>
      <c r="D29" s="11">
        <v>46106</v>
      </c>
      <c r="E29" s="11">
        <v>46127</v>
      </c>
      <c r="F29" s="8"/>
      <c r="G29" s="8"/>
      <c r="H29" s="8"/>
      <c r="I29" s="8"/>
      <c r="J29" s="8"/>
      <c r="K29" s="8"/>
      <c r="L29" s="8"/>
      <c r="M29" s="73"/>
      <c r="N29" s="8"/>
      <c r="O29" s="8"/>
      <c r="P29" s="8"/>
      <c r="Q29" s="8"/>
      <c r="R29" s="45"/>
      <c r="S29" s="45"/>
      <c r="T29" s="45"/>
      <c r="U29" s="21" t="s">
        <v>39</v>
      </c>
    </row>
    <row r="30" spans="1:21" ht="16.5" customHeight="1" thickTop="1" thickBot="1" x14ac:dyDescent="0.3">
      <c r="A30" s="36" t="s">
        <v>37</v>
      </c>
      <c r="B30" s="37" t="s">
        <v>38</v>
      </c>
      <c r="C30" s="38">
        <f t="shared" si="0"/>
        <v>79</v>
      </c>
      <c r="D30" s="39">
        <f>MIN(D31:E44)</f>
        <v>46034</v>
      </c>
      <c r="E30" s="39">
        <f>MAX(D31:E44)</f>
        <v>46113</v>
      </c>
      <c r="F30" s="46"/>
      <c r="G30" s="46"/>
      <c r="H30" s="46"/>
      <c r="I30" s="46"/>
      <c r="J30" s="46"/>
      <c r="K30" s="46"/>
      <c r="L30" s="46"/>
      <c r="M30" s="73"/>
      <c r="N30" s="46"/>
      <c r="O30" s="46"/>
      <c r="P30" s="46"/>
      <c r="Q30" s="46"/>
      <c r="R30" s="46"/>
      <c r="S30" s="46"/>
      <c r="T30" s="40"/>
      <c r="U30" s="41"/>
    </row>
    <row r="31" spans="1:21" ht="16.5" customHeight="1" thickTop="1" x14ac:dyDescent="0.25">
      <c r="A31" s="19">
        <v>1</v>
      </c>
      <c r="B31" s="14" t="s">
        <v>40</v>
      </c>
      <c r="C31" s="5">
        <f t="shared" si="0"/>
        <v>8</v>
      </c>
      <c r="D31" s="15">
        <v>46034</v>
      </c>
      <c r="E31" s="15">
        <v>46042</v>
      </c>
      <c r="F31" s="16"/>
      <c r="G31" s="16"/>
      <c r="H31" s="50"/>
      <c r="I31" s="50"/>
      <c r="J31" s="16"/>
      <c r="K31" s="16"/>
      <c r="L31" s="16"/>
      <c r="M31" s="73"/>
      <c r="N31" s="16"/>
      <c r="O31" s="16"/>
      <c r="P31" s="16"/>
      <c r="Q31" s="16"/>
      <c r="R31" s="16"/>
      <c r="S31" s="16"/>
      <c r="T31" s="16"/>
      <c r="U31" s="20"/>
    </row>
    <row r="32" spans="1:21" ht="16.5" customHeight="1" x14ac:dyDescent="0.25">
      <c r="A32" s="19">
        <f>A31+1</f>
        <v>2</v>
      </c>
      <c r="B32" s="14" t="s">
        <v>76</v>
      </c>
      <c r="C32" s="5">
        <f t="shared" si="0"/>
        <v>2</v>
      </c>
      <c r="D32" s="15">
        <v>46048</v>
      </c>
      <c r="E32" s="15">
        <v>46050</v>
      </c>
      <c r="F32" s="16"/>
      <c r="G32" s="16"/>
      <c r="H32" s="16"/>
      <c r="I32" s="50"/>
      <c r="J32" s="50"/>
      <c r="K32" s="16"/>
      <c r="L32" s="16"/>
      <c r="M32" s="73"/>
      <c r="N32" s="16"/>
      <c r="O32" s="16"/>
      <c r="P32" s="16"/>
      <c r="Q32" s="16"/>
      <c r="R32" s="16"/>
      <c r="S32" s="16"/>
      <c r="T32" s="16"/>
      <c r="U32" s="20"/>
    </row>
    <row r="33" spans="1:21" ht="16.5" customHeight="1" x14ac:dyDescent="0.25">
      <c r="A33" s="19">
        <f t="shared" ref="A33:A44" si="2">A32+1</f>
        <v>3</v>
      </c>
      <c r="B33" s="14" t="s">
        <v>41</v>
      </c>
      <c r="C33" s="5">
        <f t="shared" si="0"/>
        <v>12</v>
      </c>
      <c r="D33" s="15">
        <v>46054</v>
      </c>
      <c r="E33" s="15">
        <v>46066</v>
      </c>
      <c r="F33" s="16"/>
      <c r="G33" s="16"/>
      <c r="H33" s="16"/>
      <c r="I33" s="16"/>
      <c r="J33" s="16"/>
      <c r="K33" s="50"/>
      <c r="L33" s="50"/>
      <c r="M33" s="73"/>
      <c r="N33" s="16"/>
      <c r="O33" s="16"/>
      <c r="P33" s="16"/>
      <c r="Q33" s="16"/>
      <c r="R33" s="16"/>
      <c r="S33" s="16"/>
      <c r="T33" s="16"/>
      <c r="U33" s="20"/>
    </row>
    <row r="34" spans="1:21" ht="16.5" customHeight="1" x14ac:dyDescent="0.25">
      <c r="A34" s="19">
        <f t="shared" si="2"/>
        <v>4</v>
      </c>
      <c r="B34" s="14" t="s">
        <v>43</v>
      </c>
      <c r="C34" s="5">
        <f t="shared" si="0"/>
        <v>14</v>
      </c>
      <c r="D34" s="15">
        <v>46082</v>
      </c>
      <c r="E34" s="15">
        <v>46096</v>
      </c>
      <c r="F34" s="16"/>
      <c r="G34" s="16"/>
      <c r="H34" s="16"/>
      <c r="I34" s="16"/>
      <c r="J34" s="16"/>
      <c r="K34" s="16"/>
      <c r="L34" s="16"/>
      <c r="M34" s="73"/>
      <c r="N34" s="50"/>
      <c r="O34" s="50"/>
      <c r="P34" s="50"/>
      <c r="Q34" s="16"/>
      <c r="R34" s="16"/>
      <c r="S34" s="16"/>
      <c r="T34" s="16"/>
      <c r="U34" s="18"/>
    </row>
    <row r="35" spans="1:21" ht="16.5" customHeight="1" x14ac:dyDescent="0.25">
      <c r="A35" s="19">
        <f t="shared" si="2"/>
        <v>5</v>
      </c>
      <c r="B35" s="14" t="s">
        <v>42</v>
      </c>
      <c r="C35" s="5">
        <f t="shared" ref="C35:C40" si="3">DATEDIF(D35,E35,"d")</f>
        <v>5</v>
      </c>
      <c r="D35" s="15">
        <v>46091</v>
      </c>
      <c r="E35" s="15">
        <v>46096</v>
      </c>
      <c r="F35" s="16"/>
      <c r="G35" s="16"/>
      <c r="H35" s="16"/>
      <c r="I35" s="16"/>
      <c r="J35" s="16"/>
      <c r="K35" s="16"/>
      <c r="L35" s="16"/>
      <c r="M35" s="73"/>
      <c r="N35" s="16"/>
      <c r="O35" s="16"/>
      <c r="P35" s="50"/>
      <c r="Q35" s="16"/>
      <c r="R35" s="16"/>
      <c r="S35" s="16"/>
      <c r="T35" s="16"/>
      <c r="U35" s="20"/>
    </row>
    <row r="36" spans="1:21" ht="16.5" customHeight="1" x14ac:dyDescent="0.25">
      <c r="A36" s="19">
        <f t="shared" si="2"/>
        <v>6</v>
      </c>
      <c r="B36" s="14" t="s">
        <v>44</v>
      </c>
      <c r="C36" s="5">
        <f t="shared" si="3"/>
        <v>9</v>
      </c>
      <c r="D36" s="15">
        <v>46082</v>
      </c>
      <c r="E36" s="15">
        <v>46091</v>
      </c>
      <c r="F36" s="16"/>
      <c r="G36" s="16"/>
      <c r="H36" s="16"/>
      <c r="I36" s="16"/>
      <c r="J36" s="16"/>
      <c r="K36" s="16"/>
      <c r="L36" s="16"/>
      <c r="M36" s="73"/>
      <c r="N36" s="50"/>
      <c r="O36" s="50"/>
      <c r="P36" s="50"/>
      <c r="Q36" s="16"/>
      <c r="R36" s="16"/>
      <c r="S36" s="16"/>
      <c r="T36" s="16"/>
      <c r="U36" s="20"/>
    </row>
    <row r="37" spans="1:21" ht="16.5" customHeight="1" x14ac:dyDescent="0.25">
      <c r="A37" s="19">
        <f t="shared" si="2"/>
        <v>7</v>
      </c>
      <c r="B37" s="14" t="s">
        <v>45</v>
      </c>
      <c r="C37" s="5">
        <f t="shared" si="3"/>
        <v>6</v>
      </c>
      <c r="D37" s="15">
        <v>46107</v>
      </c>
      <c r="E37" s="15">
        <v>46113</v>
      </c>
      <c r="F37" s="16"/>
      <c r="G37" s="16"/>
      <c r="H37" s="16"/>
      <c r="I37" s="16"/>
      <c r="J37" s="16"/>
      <c r="K37" s="16"/>
      <c r="L37" s="16"/>
      <c r="M37" s="73"/>
      <c r="N37" s="16"/>
      <c r="O37" s="16"/>
      <c r="P37" s="16"/>
      <c r="Q37" s="16"/>
      <c r="R37" s="50"/>
      <c r="S37" s="50"/>
      <c r="T37" s="16"/>
      <c r="U37" s="18"/>
    </row>
    <row r="38" spans="1:21" ht="16.5" customHeight="1" x14ac:dyDescent="0.25">
      <c r="A38" s="19">
        <f t="shared" si="2"/>
        <v>8</v>
      </c>
      <c r="B38" s="14" t="s">
        <v>46</v>
      </c>
      <c r="C38" s="5">
        <f t="shared" si="3"/>
        <v>5</v>
      </c>
      <c r="D38" s="15">
        <v>46076</v>
      </c>
      <c r="E38" s="15">
        <v>46081</v>
      </c>
      <c r="F38" s="16"/>
      <c r="G38" s="16"/>
      <c r="H38" s="16"/>
      <c r="I38" s="16"/>
      <c r="J38" s="16"/>
      <c r="K38" s="16"/>
      <c r="L38" s="16"/>
      <c r="M38" s="73"/>
      <c r="N38" s="50"/>
      <c r="O38" s="16"/>
      <c r="P38" s="16"/>
      <c r="Q38" s="16"/>
      <c r="R38" s="16"/>
      <c r="S38" s="16"/>
      <c r="T38" s="16"/>
      <c r="U38" s="20"/>
    </row>
    <row r="39" spans="1:21" ht="16.5" customHeight="1" x14ac:dyDescent="0.25">
      <c r="A39" s="19">
        <f t="shared" si="2"/>
        <v>9</v>
      </c>
      <c r="B39" s="14" t="s">
        <v>47</v>
      </c>
      <c r="C39" s="5">
        <f t="shared" si="3"/>
        <v>5</v>
      </c>
      <c r="D39" s="15">
        <v>46037</v>
      </c>
      <c r="E39" s="15">
        <v>46042</v>
      </c>
      <c r="F39" s="16"/>
      <c r="G39" s="16"/>
      <c r="H39" s="50"/>
      <c r="I39" s="50"/>
      <c r="J39" s="16"/>
      <c r="K39" s="16"/>
      <c r="L39" s="16"/>
      <c r="M39" s="73"/>
      <c r="N39" s="16"/>
      <c r="O39" s="16"/>
      <c r="P39" s="16"/>
      <c r="Q39" s="16"/>
      <c r="R39" s="16"/>
      <c r="S39" s="16"/>
      <c r="T39" s="16"/>
      <c r="U39" s="20"/>
    </row>
    <row r="40" spans="1:21" ht="16.5" customHeight="1" x14ac:dyDescent="0.25">
      <c r="A40" s="19">
        <f t="shared" si="2"/>
        <v>10</v>
      </c>
      <c r="B40" s="14" t="s">
        <v>48</v>
      </c>
      <c r="C40" s="5">
        <f t="shared" si="3"/>
        <v>9</v>
      </c>
      <c r="D40" s="15">
        <v>46054</v>
      </c>
      <c r="E40" s="15">
        <v>46063</v>
      </c>
      <c r="F40" s="16"/>
      <c r="G40" s="16"/>
      <c r="H40" s="16"/>
      <c r="I40" s="16"/>
      <c r="J40" s="16"/>
      <c r="K40" s="50"/>
      <c r="L40" s="50"/>
      <c r="M40" s="73"/>
      <c r="N40" s="16"/>
      <c r="O40" s="16"/>
      <c r="P40" s="16"/>
      <c r="Q40" s="16"/>
      <c r="R40" s="16"/>
      <c r="S40" s="16"/>
      <c r="T40" s="16"/>
      <c r="U40" s="18"/>
    </row>
    <row r="41" spans="1:21" ht="16.5" customHeight="1" x14ac:dyDescent="0.25">
      <c r="A41" s="19">
        <f t="shared" si="2"/>
        <v>11</v>
      </c>
      <c r="B41" s="14" t="s">
        <v>49</v>
      </c>
      <c r="C41" s="5">
        <f t="shared" ref="C41:C43" si="4">DATEDIF(D41,E41,"d")</f>
        <v>18</v>
      </c>
      <c r="D41" s="15">
        <v>46035</v>
      </c>
      <c r="E41" s="15">
        <v>46053</v>
      </c>
      <c r="F41" s="16"/>
      <c r="G41" s="50"/>
      <c r="H41" s="50"/>
      <c r="I41" s="50"/>
      <c r="J41" s="50"/>
      <c r="K41" s="16"/>
      <c r="L41" s="16"/>
      <c r="M41" s="73"/>
      <c r="N41" s="16"/>
      <c r="O41" s="16"/>
      <c r="P41" s="16"/>
      <c r="Q41" s="16"/>
      <c r="R41" s="16"/>
      <c r="S41" s="16"/>
      <c r="T41" s="16"/>
      <c r="U41" s="20"/>
    </row>
    <row r="42" spans="1:21" ht="16.5" customHeight="1" x14ac:dyDescent="0.25">
      <c r="A42" s="19">
        <f t="shared" si="2"/>
        <v>12</v>
      </c>
      <c r="B42" s="14" t="s">
        <v>50</v>
      </c>
      <c r="C42" s="5">
        <f t="shared" si="4"/>
        <v>37</v>
      </c>
      <c r="D42" s="15">
        <v>46054</v>
      </c>
      <c r="E42" s="15">
        <v>46091</v>
      </c>
      <c r="F42" s="16"/>
      <c r="G42" s="16"/>
      <c r="H42" s="16"/>
      <c r="I42" s="16"/>
      <c r="J42" s="16"/>
      <c r="K42" s="50"/>
      <c r="L42" s="50"/>
      <c r="M42" s="73"/>
      <c r="N42" s="50"/>
      <c r="O42" s="16"/>
      <c r="P42" s="16"/>
      <c r="Q42" s="16"/>
      <c r="R42" s="16"/>
      <c r="S42" s="16"/>
      <c r="T42" s="16"/>
      <c r="U42" s="20"/>
    </row>
    <row r="43" spans="1:21" ht="16.5" customHeight="1" x14ac:dyDescent="0.25">
      <c r="A43" s="19">
        <f t="shared" si="2"/>
        <v>13</v>
      </c>
      <c r="B43" s="14" t="s">
        <v>51</v>
      </c>
      <c r="C43" s="5">
        <f t="shared" si="4"/>
        <v>27</v>
      </c>
      <c r="D43" s="15">
        <v>46054</v>
      </c>
      <c r="E43" s="15">
        <v>46081</v>
      </c>
      <c r="F43" s="16"/>
      <c r="G43" s="16"/>
      <c r="H43" s="16"/>
      <c r="I43" s="16"/>
      <c r="J43" s="16"/>
      <c r="K43" s="50"/>
      <c r="L43" s="50"/>
      <c r="M43" s="73"/>
      <c r="N43" s="50"/>
      <c r="O43" s="16"/>
      <c r="P43" s="16"/>
      <c r="Q43" s="16"/>
      <c r="R43" s="16"/>
      <c r="S43" s="16"/>
      <c r="T43" s="16"/>
      <c r="U43" s="18"/>
    </row>
    <row r="44" spans="1:21" ht="16.5" customHeight="1" thickBot="1" x14ac:dyDescent="0.3">
      <c r="A44" s="19">
        <f t="shared" si="2"/>
        <v>14</v>
      </c>
      <c r="B44" s="24" t="s">
        <v>52</v>
      </c>
      <c r="C44" s="25">
        <f t="shared" ref="C44" si="5">DATEDIF(D44,E44,"d")</f>
        <v>5</v>
      </c>
      <c r="D44" s="26">
        <v>46076</v>
      </c>
      <c r="E44" s="26">
        <v>46081</v>
      </c>
      <c r="F44" s="27"/>
      <c r="G44" s="27"/>
      <c r="H44" s="27"/>
      <c r="I44" s="27"/>
      <c r="J44" s="27"/>
      <c r="K44" s="27"/>
      <c r="L44" s="27"/>
      <c r="M44" s="74"/>
      <c r="N44" s="51"/>
      <c r="O44" s="27"/>
      <c r="P44" s="27"/>
      <c r="Q44" s="27"/>
      <c r="R44" s="27"/>
      <c r="S44" s="27"/>
      <c r="T44" s="27"/>
      <c r="U44" s="28"/>
    </row>
    <row r="45" spans="1:21" ht="16.5" customHeight="1" x14ac:dyDescent="0.25">
      <c r="Q45" s="43"/>
      <c r="R45" s="43"/>
      <c r="S45" s="43"/>
      <c r="T45" s="75" t="s">
        <v>5</v>
      </c>
      <c r="U45" s="75"/>
    </row>
    <row r="46" spans="1:21" ht="16.5" customHeight="1" x14ac:dyDescent="0.25">
      <c r="O46" s="66"/>
      <c r="P46" s="66"/>
      <c r="Q46" s="66" t="s">
        <v>6</v>
      </c>
      <c r="R46" s="70" t="s">
        <v>54</v>
      </c>
      <c r="S46" s="70"/>
      <c r="T46" s="70"/>
    </row>
    <row r="47" spans="1:21" ht="16.5" customHeight="1" x14ac:dyDescent="0.25">
      <c r="O47" s="66"/>
      <c r="P47" s="66"/>
      <c r="Q47" s="66"/>
      <c r="R47" s="71" t="s">
        <v>56</v>
      </c>
      <c r="S47" s="71"/>
      <c r="T47" s="71"/>
    </row>
    <row r="48" spans="1:21" ht="16.5" customHeight="1" x14ac:dyDescent="0.25">
      <c r="R48" s="55" t="s">
        <v>55</v>
      </c>
      <c r="S48" s="55"/>
      <c r="T48" s="55"/>
      <c r="U48" s="7" t="s">
        <v>9</v>
      </c>
    </row>
    <row r="49" spans="14:20" ht="16.5" customHeight="1" x14ac:dyDescent="0.25">
      <c r="Q49" s="44"/>
      <c r="R49" s="55" t="s">
        <v>77</v>
      </c>
      <c r="S49" s="55"/>
      <c r="T49" s="55"/>
    </row>
    <row r="50" spans="14:20" x14ac:dyDescent="0.25">
      <c r="Q50" s="44"/>
      <c r="R50" s="44"/>
      <c r="S50" s="44"/>
    </row>
    <row r="51" spans="14:20" ht="19.5" x14ac:dyDescent="0.25">
      <c r="N51" s="43"/>
      <c r="O51" s="43"/>
      <c r="P51" s="43"/>
      <c r="Q51" s="65"/>
      <c r="R51" s="65"/>
    </row>
    <row r="52" spans="14:20" ht="19.5" x14ac:dyDescent="0.25">
      <c r="N52" s="66"/>
      <c r="O52" s="67"/>
      <c r="P52" s="67"/>
      <c r="Q52" s="67"/>
      <c r="R52" s="7"/>
    </row>
    <row r="53" spans="14:20" ht="19.5" x14ac:dyDescent="0.25">
      <c r="N53" s="66"/>
      <c r="O53" s="68"/>
      <c r="P53" s="68"/>
      <c r="Q53" s="68"/>
      <c r="R53" s="7"/>
    </row>
    <row r="54" spans="14:20" x14ac:dyDescent="0.25">
      <c r="O54" s="69"/>
      <c r="P54" s="69"/>
      <c r="Q54" s="69"/>
      <c r="R54" s="7"/>
    </row>
  </sheetData>
  <sortState xmlns:xlrd2="http://schemas.microsoft.com/office/spreadsheetml/2017/richdata2" ref="A4:U33">
    <sortCondition ref="D4:D33"/>
  </sortState>
  <mergeCells count="21">
    <mergeCell ref="O54:Q54"/>
    <mergeCell ref="Q46:Q47"/>
    <mergeCell ref="R46:T46"/>
    <mergeCell ref="R47:T47"/>
    <mergeCell ref="R48:T48"/>
    <mergeCell ref="P46:P47"/>
    <mergeCell ref="O46:O47"/>
    <mergeCell ref="U1:U2"/>
    <mergeCell ref="F1:S1"/>
    <mergeCell ref="Q51:R51"/>
    <mergeCell ref="N52:N53"/>
    <mergeCell ref="O52:Q52"/>
    <mergeCell ref="O53:Q53"/>
    <mergeCell ref="M3:M44"/>
    <mergeCell ref="T45:U45"/>
    <mergeCell ref="R49:T49"/>
    <mergeCell ref="A1:A2"/>
    <mergeCell ref="B1:B2"/>
    <mergeCell ref="C1:C2"/>
    <mergeCell ref="D1:D2"/>
    <mergeCell ref="E1:E2"/>
  </mergeCells>
  <phoneticPr fontId="1" type="noConversion"/>
  <pageMargins left="0.25" right="0.25" top="0.75" bottom="0.75" header="0.3" footer="0.3"/>
  <pageSetup paperSize="8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武士食品竣工期程表</vt:lpstr>
      <vt:lpstr>武士食品竣工期程表!Print_Area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正男 馮</dc:creator>
  <cp:lastModifiedBy>正男 馮</cp:lastModifiedBy>
  <cp:lastPrinted>2026-01-19T07:18:31Z</cp:lastPrinted>
  <dcterms:created xsi:type="dcterms:W3CDTF">2025-12-24T02:04:43Z</dcterms:created>
  <dcterms:modified xsi:type="dcterms:W3CDTF">2026-02-24T07:52:58Z</dcterms:modified>
</cp:coreProperties>
</file>